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1"/>
  </bookViews>
  <sheets>
    <sheet name="营销中心实体沙盘模型制作汇总表" sheetId="2" r:id="rId1"/>
    <sheet name="营销中心实体沙盘模型制作需求清单" sheetId="5" r:id="rId2"/>
    <sheet name="制作要求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<sst xmlns="http://schemas.openxmlformats.org/spreadsheetml/2006/main" count="100" uniqueCount="69">
  <si>
    <t>福城境项目营销中心实体沙盘模型制作招标采购清单</t>
  </si>
  <si>
    <t>招采清单（沙盘制作服务）</t>
  </si>
  <si>
    <t>代码</t>
  </si>
  <si>
    <t>项目名称</t>
  </si>
  <si>
    <t>内容</t>
  </si>
  <si>
    <t>单位</t>
  </si>
  <si>
    <t>数量</t>
  </si>
  <si>
    <t>投标上限价</t>
  </si>
  <si>
    <t>投标报价</t>
  </si>
  <si>
    <t>备注</t>
  </si>
  <si>
    <t>含税单价
(元)</t>
  </si>
  <si>
    <t>含税总价
(元)</t>
  </si>
  <si>
    <t>福城境项目营销中心沙盘</t>
  </si>
  <si>
    <t>尺寸：5000*3650mm，长方形，包括区域模型+本体模型
形式：子母沙盘，子沙盘抬起做叠级处理
底座：含子沙盘底座，不含总体底座
比例：区域模型比例约1:500，本体建筑比例约1:100，外围比例约1:1000
子沙盘部分需分周期进行安装（含底座），每期仅展示当期销售地块
一期：12-04-02地块
二期：01-04地块及01-13地块（其中01-13地块作示意建筑）
三期：12-10-01地块
四期：01-13地块</t>
  </si>
  <si>
    <t>套</t>
  </si>
  <si>
    <r>
      <rPr>
        <b/>
        <sz val="11"/>
        <rFont val="宋体"/>
        <charset val="134"/>
      </rPr>
      <t xml:space="preserve">备注：
</t>
    </r>
    <r>
      <rPr>
        <sz val="11"/>
        <rFont val="宋体"/>
        <charset val="134"/>
      </rPr>
      <t>投标报价总价=∑各清单工程量*投标报价含税单价；
报价方式：投标人自主填报清单综合单价，且填报的投标报价总价不得超过投标报价上限，否则按无效标处理。
说明:
投标报价包含系统调试、人员差旅、税金、运费等投标方自行认为有可能发生的一切费用。</t>
    </r>
  </si>
  <si>
    <t>福城境项目外展沙盘</t>
  </si>
  <si>
    <t>尺寸：1800*1800mm，正方形，主要为本体模型，含底座，建筑比例约1:150</t>
  </si>
  <si>
    <t>运输、安装及维保</t>
  </si>
  <si>
    <t>首次运输及安装；
二次拆装；
定期维护。</t>
  </si>
  <si>
    <t>合计</t>
  </si>
  <si>
    <r>
      <rPr>
        <sz val="11"/>
        <color theme="1"/>
        <rFont val="宋体"/>
        <charset val="134"/>
        <scheme val="minor"/>
      </rPr>
      <t>备注:
(详见附件《营销中心实体沙盘模型制作需求清单及制作要求》)。
1.</t>
    </r>
    <r>
      <rPr>
        <b/>
        <sz val="11"/>
        <color theme="1"/>
        <rFont val="宋体"/>
        <charset val="134"/>
        <scheme val="minor"/>
      </rPr>
      <t>仅填写“营销中心实体沙盘模型制作清单”中标黄色区域，其余均为公示链接所得。</t>
    </r>
  </si>
  <si>
    <t>福城境项目营销沙盘制作服务清单</t>
  </si>
  <si>
    <t>序号</t>
  </si>
  <si>
    <t>名称</t>
  </si>
  <si>
    <t>规格或相关参数</t>
  </si>
  <si>
    <t>投标单价</t>
  </si>
  <si>
    <t>投标总价</t>
  </si>
  <si>
    <t>营销中心-区域沙盘模型</t>
  </si>
  <si>
    <t>沙盘建筑
（写实）</t>
  </si>
  <si>
    <t>描述项目周边3km范围内配套情况，包括但不限于项目生态、文化艺术、交通、教育、医疗、商业等配套资源，突出区域规划、配套及未来发展（具体范围以发标人提供范围为准）</t>
  </si>
  <si>
    <t>示意建筑
（镀膜形体）</t>
  </si>
  <si>
    <t>竞品项目楼盘需虚化，虚化部分需重点考虑材质及形式，做好对标示意，并需考虑后期方案确定后更换的便利性</t>
  </si>
  <si>
    <t>营销中心-本体沙盘模型</t>
  </si>
  <si>
    <t>沙盘建筑
（写实、分期安装）</t>
  </si>
  <si>
    <t>30-32F住宅（12-04-02地块1栋一单元、01-04地块1栋、2栋、12-10-01地块1栋二单元、5栋、01-13地块4栋）</t>
  </si>
  <si>
    <t>栋</t>
  </si>
  <si>
    <t>45-47F住宅（12-04-02地块1栋二单元、1栋三单元、12-10-01地块1栋一单元、01-13地块1栋、2栋、3栋）</t>
  </si>
  <si>
    <t>32-33F保障房（12-10-01地块2栋、3栋）</t>
  </si>
  <si>
    <t>1F裙楼商业（01-13地块、12-10-01地块）</t>
  </si>
  <si>
    <t>6F幼儿园建筑（01-13地块4栋、12-10-01地块4栋）</t>
  </si>
  <si>
    <t>2F党群活动中心（12-04-02地块，即首个营销中心位置）</t>
  </si>
  <si>
    <t>架空层公交首末站（12-04-02地块）</t>
  </si>
  <si>
    <t>处</t>
  </si>
  <si>
    <t>架空层菜市场（01-04地块）</t>
  </si>
  <si>
    <t>架空层社区体育活动场地（12-10-01地快）</t>
  </si>
  <si>
    <t>示意研发产业用房建筑。采用镀膜玻璃材质或透明亚克力材质，定制半透明形体建筑，仅做低矮楼体示意，上面放楼号层数标识牌</t>
  </si>
  <si>
    <t>示意宿舍建筑。采用镀膜玻璃材质或透明亚克力材质，定制半透明形体建筑，仅做低矮楼体示意，上面放楼号层数标识牌</t>
  </si>
  <si>
    <t>景观及归家动线
（写实）</t>
  </si>
  <si>
    <t>园林景观（包括但不限于绿植、铺装、道路、灯光、小品等）</t>
  </si>
  <si>
    <t>地块</t>
  </si>
  <si>
    <t>外展模型</t>
  </si>
  <si>
    <t>12-04-02地块本体建筑及底座</t>
  </si>
  <si>
    <t>首次运输及安装</t>
  </si>
  <si>
    <t>负责运输至深圳福城南项目12-04-02地块党群服务中心营销中心，完成首次安装及调试</t>
  </si>
  <si>
    <t>次</t>
  </si>
  <si>
    <t>二次拆装</t>
  </si>
  <si>
    <t>负责营销中心更换期间的二次拆装工作</t>
  </si>
  <si>
    <t>负责多地块分期销售过程中，本体沙盘模型的更换</t>
  </si>
  <si>
    <t>定期维护</t>
  </si>
  <si>
    <t>负责沙盘模型在使用期内的维修、保养及零部件更换等工作，每2-3个月一次定期维护</t>
  </si>
  <si>
    <t>制作要求</t>
  </si>
  <si>
    <t>工艺及材质要求</t>
  </si>
  <si>
    <t>沙盘建筑（写实）采用外墙亚克力、ABS材质、龙膜玻璃、金属线条材质。建筑采用精细写实工艺制作；护栏采用进口高端龙膜玻璃，住宅内部采用吸顶灯工艺制作，无灯珠隐藏设计、室内空间分区精细制作（卧室、书房木地板，公共空间大理石地砖）楼体灯光采用编程控制灯光渐变式呼吸灯火效果，内部隔墙制作布银墙面，制作每层夹层层板，搭配内部人物场景，提升模型质感。底商层板贴布银工艺，内部墙面广告画内容及场景小品、店招、门头按业态设计布置，内部暖白常亮灯光效果。幼儿园、公配等按设计图精细写实制作，氛围感浓厚</t>
  </si>
  <si>
    <t>示意建筑（镀膜形体）采用镀膜玻璃材质或透明亚克力材质，定制半透明形体建筑，仅做低矮楼体示意，上面放楼号层数标识牌</t>
  </si>
  <si>
    <t>景观绿化树种：采用纯手工定制铁丝树制作，定制成型后再由专业色彩师调色上树粉（根据项目调性设计各种符合的颜色），确保每棵树都是根据项目风格及设计要求定制。景观绿化种植基于景观方案设计文本、SU及绿化种植图，适当加大绿植密度</t>
  </si>
  <si>
    <t>小区内部道路及铺装：采用ABS材质，UV打印方式制作真实的质感效果，小区跑步环道、游乐场地、车库出入口及商业广场铺装采用隐藏式灯光亮化体现</t>
  </si>
  <si>
    <t>小区水系、景观灯、铺地灯、氛围灯光：采用LED灯展示，路灯、庭院灯、草坪灯等采用铁艺效果。建筑楼栋号牌采用LED泛光迷你字牌展示，楼栋号层数等信息清晰明了，亮度用高亮光源，水系需有波光效果</t>
  </si>
  <si>
    <t>特色构筑物、小品：根据图纸采用3D打印方式制作，采用一步一景的方式体现，营造时间定格场景，真实还原设计方案。有泳池的地块需突出泳池效果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</si>
</sst>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7">
    <font>
      <sz val="11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9"/>
      <color theme="1"/>
      <name val="宋体"/>
      <charset val="134"/>
      <scheme val="minor"/>
    </font>
    <font>
      <b/>
      <sz val="9"/>
      <color theme="1"/>
      <name val="微软雅黑"/>
      <charset val="134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5" borderId="16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6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</cellStyleXfs>
  <cellXfs count="6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 wrapText="1"/>
    </xf>
    <xf numFmtId="0" fontId="13" fillId="0" borderId="1" xfId="50" applyFont="1" applyBorder="1" applyAlignment="1">
      <alignment horizontal="left" vertical="center"/>
    </xf>
    <xf numFmtId="0" fontId="13" fillId="0" borderId="1" xfId="49" applyFont="1" applyFill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/>
    </xf>
    <xf numFmtId="0" fontId="13" fillId="0" borderId="9" xfId="49" applyFont="1" applyFill="1" applyBorder="1" applyAlignment="1">
      <alignment horizontal="center" vertical="center" wrapText="1"/>
    </xf>
    <xf numFmtId="0" fontId="13" fillId="0" borderId="10" xfId="49" applyFont="1" applyFill="1" applyBorder="1" applyAlignment="1">
      <alignment horizontal="center" vertical="center" wrapText="1"/>
    </xf>
    <xf numFmtId="0" fontId="13" fillId="0" borderId="2" xfId="49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176" fontId="15" fillId="0" borderId="2" xfId="53" applyNumberFormat="1" applyFont="1" applyFill="1" applyBorder="1" applyAlignment="1">
      <alignment horizontal="center" vertical="center"/>
    </xf>
    <xf numFmtId="176" fontId="15" fillId="0" borderId="1" xfId="53" applyNumberFormat="1" applyFont="1" applyFill="1" applyBorder="1" applyAlignment="1">
      <alignment horizontal="center" vertical="center"/>
    </xf>
    <xf numFmtId="176" fontId="15" fillId="0" borderId="3" xfId="53" applyNumberFormat="1" applyFont="1" applyFill="1" applyBorder="1" applyAlignment="1">
      <alignment horizontal="center" vertical="center"/>
    </xf>
    <xf numFmtId="176" fontId="15" fillId="0" borderId="4" xfId="53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6" fontId="13" fillId="0" borderId="1" xfId="53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13" fillId="0" borderId="1" xfId="50" applyFont="1" applyFill="1" applyBorder="1" applyAlignment="1">
      <alignment horizontal="left" vertical="center"/>
    </xf>
    <xf numFmtId="0" fontId="13" fillId="0" borderId="11" xfId="49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/>
    </xf>
    <xf numFmtId="0" fontId="13" fillId="0" borderId="2" xfId="52" applyFont="1" applyFill="1" applyBorder="1" applyAlignment="1">
      <alignment horizontal="left" vertical="center" wrapText="1"/>
    </xf>
    <xf numFmtId="4" fontId="0" fillId="0" borderId="0" xfId="0" applyNumberFormat="1">
      <alignment vertical="center"/>
    </xf>
    <xf numFmtId="0" fontId="15" fillId="0" borderId="3" xfId="52" applyFont="1" applyFill="1" applyBorder="1" applyAlignment="1">
      <alignment horizontal="left" vertical="center" wrapText="1"/>
    </xf>
    <xf numFmtId="0" fontId="15" fillId="0" borderId="4" xfId="52" applyFont="1" applyFill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常规_Storage equipment" xfId="50"/>
    <cellStyle name="Normal 38" xfId="51"/>
    <cellStyle name="Normal 21" xfId="52"/>
    <cellStyle name="常规_Conference &amp; Office Equipment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F11" sqref="F11"/>
    </sheetView>
  </sheetViews>
  <sheetFormatPr defaultColWidth="9" defaultRowHeight="13.5"/>
  <cols>
    <col min="1" max="1" width="3.875" customWidth="1"/>
    <col min="2" max="2" width="17.125" customWidth="1"/>
    <col min="3" max="3" width="39.625" customWidth="1"/>
    <col min="4" max="5" width="5.5" customWidth="1"/>
    <col min="6" max="7" width="14" customWidth="1"/>
    <col min="8" max="8" width="16.625" customWidth="1"/>
    <col min="9" max="9" width="16.875" customWidth="1"/>
    <col min="10" max="10" width="31" customWidth="1"/>
    <col min="11" max="11" width="15" customWidth="1"/>
    <col min="12" max="12" width="14.5" customWidth="1"/>
    <col min="13" max="13" width="12.625"/>
  </cols>
  <sheetData>
    <row r="1" ht="42" customHeight="1" spans="1:10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</row>
    <row r="2" ht="20" customHeight="1" spans="1:10">
      <c r="A2" s="42" t="s">
        <v>1</v>
      </c>
      <c r="B2" s="42"/>
      <c r="C2" s="42"/>
      <c r="D2" s="42"/>
      <c r="E2" s="42"/>
      <c r="F2" s="42"/>
      <c r="G2" s="42"/>
      <c r="H2" s="42"/>
      <c r="I2" s="59"/>
      <c r="J2" s="59"/>
    </row>
    <row r="3" ht="34" customHeight="1" spans="1:10">
      <c r="A3" s="43" t="s">
        <v>2</v>
      </c>
      <c r="B3" s="44" t="s">
        <v>3</v>
      </c>
      <c r="C3" s="44" t="s">
        <v>4</v>
      </c>
      <c r="D3" s="43" t="s">
        <v>5</v>
      </c>
      <c r="E3" s="43" t="s">
        <v>6</v>
      </c>
      <c r="F3" s="45" t="s">
        <v>7</v>
      </c>
      <c r="G3" s="46"/>
      <c r="H3" s="45" t="s">
        <v>8</v>
      </c>
      <c r="I3" s="60"/>
      <c r="J3" s="61" t="s">
        <v>9</v>
      </c>
    </row>
    <row r="4" ht="30" customHeight="1" spans="1:10">
      <c r="A4" s="43"/>
      <c r="B4" s="44"/>
      <c r="C4" s="44"/>
      <c r="D4" s="43"/>
      <c r="E4" s="43"/>
      <c r="F4" s="47" t="s">
        <v>10</v>
      </c>
      <c r="G4" s="47" t="s">
        <v>11</v>
      </c>
      <c r="H4" s="47" t="s">
        <v>10</v>
      </c>
      <c r="I4" s="47" t="s">
        <v>11</v>
      </c>
      <c r="J4" s="61"/>
    </row>
    <row r="5" ht="199" customHeight="1" spans="1:12">
      <c r="A5" s="48">
        <v>1</v>
      </c>
      <c r="B5" s="49" t="s">
        <v>12</v>
      </c>
      <c r="C5" s="50" t="s">
        <v>13</v>
      </c>
      <c r="D5" s="48" t="s">
        <v>14</v>
      </c>
      <c r="E5" s="48">
        <v>1</v>
      </c>
      <c r="F5" s="51">
        <v>521700</v>
      </c>
      <c r="G5" s="51">
        <f t="shared" ref="G5:G7" si="0">E5*F5</f>
        <v>521700</v>
      </c>
      <c r="H5" s="52">
        <f>营销中心实体沙盘模型制作需求清单!G3+营销中心实体沙盘模型制作需求清单!G6</f>
        <v>0</v>
      </c>
      <c r="I5" s="52">
        <f t="shared" ref="I5:I7" si="1">E5*H5</f>
        <v>0</v>
      </c>
      <c r="J5" s="62" t="s">
        <v>15</v>
      </c>
      <c r="L5" s="63"/>
    </row>
    <row r="6" ht="39" customHeight="1" spans="1:12">
      <c r="A6" s="48">
        <v>2</v>
      </c>
      <c r="B6" s="49" t="s">
        <v>16</v>
      </c>
      <c r="C6" s="50" t="s">
        <v>17</v>
      </c>
      <c r="D6" s="48" t="s">
        <v>14</v>
      </c>
      <c r="E6" s="48">
        <v>3</v>
      </c>
      <c r="F6" s="53"/>
      <c r="G6" s="53"/>
      <c r="H6" s="52">
        <f>营销中心实体沙盘模型制作需求清单!G19/3</f>
        <v>0</v>
      </c>
      <c r="I6" s="52">
        <f t="shared" si="1"/>
        <v>0</v>
      </c>
      <c r="J6" s="64"/>
      <c r="L6" s="63"/>
    </row>
    <row r="7" ht="40.5" spans="1:12">
      <c r="A7" s="48">
        <v>3</v>
      </c>
      <c r="B7" s="49" t="s">
        <v>18</v>
      </c>
      <c r="C7" s="50" t="s">
        <v>19</v>
      </c>
      <c r="D7" s="48" t="s">
        <v>14</v>
      </c>
      <c r="E7" s="48">
        <v>1</v>
      </c>
      <c r="F7" s="54"/>
      <c r="G7" s="54"/>
      <c r="H7" s="52">
        <f>营销中心实体沙盘模型制作需求清单!G22</f>
        <v>0</v>
      </c>
      <c r="I7" s="52">
        <f t="shared" si="1"/>
        <v>0</v>
      </c>
      <c r="J7" s="65"/>
      <c r="L7" s="63"/>
    </row>
    <row r="8" ht="29" customHeight="1" spans="1:10">
      <c r="A8" s="37" t="s">
        <v>20</v>
      </c>
      <c r="B8" s="38"/>
      <c r="C8" s="38"/>
      <c r="D8" s="38"/>
      <c r="E8" s="39"/>
      <c r="F8" s="55"/>
      <c r="G8" s="56">
        <f>SUM(G5:G7)</f>
        <v>521700</v>
      </c>
      <c r="H8" s="55"/>
      <c r="I8" s="56">
        <f>SUM(I5:I7)</f>
        <v>0</v>
      </c>
      <c r="J8" s="55"/>
    </row>
    <row r="9" ht="54" customHeight="1" spans="1:10">
      <c r="A9" s="57" t="s">
        <v>21</v>
      </c>
      <c r="B9" s="58"/>
      <c r="C9" s="58"/>
      <c r="D9" s="58"/>
      <c r="E9" s="58"/>
      <c r="F9" s="58"/>
      <c r="G9" s="58"/>
      <c r="H9" s="58"/>
      <c r="I9" s="58"/>
      <c r="J9" s="58"/>
    </row>
  </sheetData>
  <sheetProtection algorithmName="SHA-512" hashValue="YFqBspgHAFBp0hkyvRUq2M9qvwgIgUf+v7WUeikppgpUP7p8Xx2zJ3lb+4rxhXtgMsp1D7IVn+yXezN0P+pm6A==" saltValue="Y73S7J46o3TQVJxFZwwBog==" spinCount="100000" sheet="1" objects="1"/>
  <mergeCells count="15">
    <mergeCell ref="A1:J1"/>
    <mergeCell ref="A2:J2"/>
    <mergeCell ref="F3:G3"/>
    <mergeCell ref="H3:I3"/>
    <mergeCell ref="A8:E8"/>
    <mergeCell ref="A9:J9"/>
    <mergeCell ref="A3:A4"/>
    <mergeCell ref="B3:B4"/>
    <mergeCell ref="C3:C4"/>
    <mergeCell ref="D3:D4"/>
    <mergeCell ref="E3:E4"/>
    <mergeCell ref="F5:F7"/>
    <mergeCell ref="G5:G7"/>
    <mergeCell ref="J3:J4"/>
    <mergeCell ref="J5:J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7"/>
  <sheetViews>
    <sheetView tabSelected="1" topLeftCell="A8" workbookViewId="0">
      <selection activeCell="C26" sqref="C26"/>
    </sheetView>
  </sheetViews>
  <sheetFormatPr defaultColWidth="9" defaultRowHeight="13.5" outlineLevelCol="7"/>
  <cols>
    <col min="1" max="1" width="9" style="1"/>
    <col min="2" max="2" width="20.625" style="1" customWidth="1"/>
    <col min="3" max="3" width="67.9333333333333" style="2" customWidth="1"/>
    <col min="4" max="4" width="7.375" style="1" customWidth="1"/>
    <col min="5" max="5" width="7.625" style="1" customWidth="1"/>
    <col min="6" max="6" width="8.75" style="14" customWidth="1"/>
    <col min="7" max="7" width="9" style="14"/>
    <col min="8" max="16384" width="9" style="1"/>
  </cols>
  <sheetData>
    <row r="1" ht="36" customHeight="1" spans="1:8">
      <c r="A1" s="15" t="s">
        <v>22</v>
      </c>
      <c r="B1" s="16"/>
      <c r="C1" s="16"/>
      <c r="D1" s="16"/>
      <c r="E1" s="16"/>
      <c r="F1" s="17"/>
      <c r="G1" s="17"/>
      <c r="H1" s="16"/>
    </row>
    <row r="2" ht="25" customHeight="1" spans="1:8">
      <c r="A2" s="18" t="s">
        <v>23</v>
      </c>
      <c r="B2" s="18" t="s">
        <v>24</v>
      </c>
      <c r="C2" s="19" t="s">
        <v>25</v>
      </c>
      <c r="D2" s="18" t="s">
        <v>6</v>
      </c>
      <c r="E2" s="18" t="s">
        <v>5</v>
      </c>
      <c r="F2" s="18" t="s">
        <v>26</v>
      </c>
      <c r="G2" s="18" t="s">
        <v>27</v>
      </c>
      <c r="H2" s="18" t="s">
        <v>9</v>
      </c>
    </row>
    <row r="3" ht="25" customHeight="1" spans="1:8">
      <c r="A3" s="20" t="s">
        <v>28</v>
      </c>
      <c r="B3" s="20"/>
      <c r="C3" s="20"/>
      <c r="D3" s="20"/>
      <c r="E3" s="20"/>
      <c r="F3" s="21"/>
      <c r="G3" s="22">
        <f>SUM(G4:G5)</f>
        <v>0</v>
      </c>
      <c r="H3" s="23"/>
    </row>
    <row r="4" ht="25" customHeight="1" spans="1:8">
      <c r="A4" s="24">
        <v>1</v>
      </c>
      <c r="B4" s="25" t="s">
        <v>29</v>
      </c>
      <c r="C4" s="26" t="s">
        <v>30</v>
      </c>
      <c r="D4" s="24">
        <v>1</v>
      </c>
      <c r="E4" s="24" t="s">
        <v>14</v>
      </c>
      <c r="F4" s="27"/>
      <c r="G4" s="21">
        <f>D4*F4</f>
        <v>0</v>
      </c>
      <c r="H4" s="23"/>
    </row>
    <row r="5" ht="25" customHeight="1" spans="1:8">
      <c r="A5" s="24">
        <v>2</v>
      </c>
      <c r="B5" s="25" t="s">
        <v>31</v>
      </c>
      <c r="C5" s="26" t="s">
        <v>32</v>
      </c>
      <c r="D5" s="24">
        <v>1</v>
      </c>
      <c r="E5" s="24" t="s">
        <v>14</v>
      </c>
      <c r="F5" s="27"/>
      <c r="G5" s="21">
        <f>D5*F5</f>
        <v>0</v>
      </c>
      <c r="H5" s="23"/>
    </row>
    <row r="6" ht="25" customHeight="1" spans="1:8">
      <c r="A6" s="20" t="s">
        <v>33</v>
      </c>
      <c r="B6" s="20"/>
      <c r="C6" s="20"/>
      <c r="D6" s="20"/>
      <c r="E6" s="20"/>
      <c r="F6" s="28"/>
      <c r="G6" s="22">
        <f>SUM(G7:G18)</f>
        <v>0</v>
      </c>
      <c r="H6" s="23"/>
    </row>
    <row r="7" ht="25" customHeight="1" spans="1:8">
      <c r="A7" s="29">
        <v>1</v>
      </c>
      <c r="B7" s="29" t="s">
        <v>34</v>
      </c>
      <c r="C7" s="30" t="s">
        <v>35</v>
      </c>
      <c r="D7" s="24">
        <v>6</v>
      </c>
      <c r="E7" s="24" t="s">
        <v>36</v>
      </c>
      <c r="F7" s="27"/>
      <c r="G7" s="21">
        <f>D7*F7</f>
        <v>0</v>
      </c>
      <c r="H7" s="23"/>
    </row>
    <row r="8" ht="25" customHeight="1" spans="1:8">
      <c r="A8" s="31"/>
      <c r="B8" s="32"/>
      <c r="C8" s="30" t="s">
        <v>37</v>
      </c>
      <c r="D8" s="24">
        <v>6</v>
      </c>
      <c r="E8" s="24" t="s">
        <v>36</v>
      </c>
      <c r="F8" s="27"/>
      <c r="G8" s="21">
        <f t="shared" ref="G8:G18" si="0">D8*F8</f>
        <v>0</v>
      </c>
      <c r="H8" s="23"/>
    </row>
    <row r="9" ht="25" customHeight="1" spans="1:8">
      <c r="A9" s="31"/>
      <c r="B9" s="32"/>
      <c r="C9" s="30" t="s">
        <v>38</v>
      </c>
      <c r="D9" s="24">
        <v>2</v>
      </c>
      <c r="E9" s="24" t="s">
        <v>36</v>
      </c>
      <c r="F9" s="27"/>
      <c r="G9" s="21">
        <f t="shared" si="0"/>
        <v>0</v>
      </c>
      <c r="H9" s="23"/>
    </row>
    <row r="10" ht="25" customHeight="1" spans="1:8">
      <c r="A10" s="31"/>
      <c r="B10" s="32"/>
      <c r="C10" s="30" t="s">
        <v>39</v>
      </c>
      <c r="D10" s="24">
        <v>2</v>
      </c>
      <c r="E10" s="24" t="s">
        <v>36</v>
      </c>
      <c r="F10" s="27"/>
      <c r="G10" s="21">
        <f t="shared" si="0"/>
        <v>0</v>
      </c>
      <c r="H10" s="23"/>
    </row>
    <row r="11" ht="25" customHeight="1" spans="1:8">
      <c r="A11" s="31"/>
      <c r="B11" s="32"/>
      <c r="C11" s="30" t="s">
        <v>40</v>
      </c>
      <c r="D11" s="24">
        <v>2</v>
      </c>
      <c r="E11" s="24" t="s">
        <v>36</v>
      </c>
      <c r="F11" s="27"/>
      <c r="G11" s="21">
        <f t="shared" si="0"/>
        <v>0</v>
      </c>
      <c r="H11" s="23"/>
    </row>
    <row r="12" ht="25" customHeight="1" spans="1:8">
      <c r="A12" s="31"/>
      <c r="B12" s="32"/>
      <c r="C12" s="30" t="s">
        <v>41</v>
      </c>
      <c r="D12" s="24">
        <v>1</v>
      </c>
      <c r="E12" s="24" t="s">
        <v>36</v>
      </c>
      <c r="F12" s="27"/>
      <c r="G12" s="21">
        <f t="shared" si="0"/>
        <v>0</v>
      </c>
      <c r="H12" s="23"/>
    </row>
    <row r="13" ht="25" customHeight="1" spans="1:8">
      <c r="A13" s="31"/>
      <c r="B13" s="32"/>
      <c r="C13" s="30" t="s">
        <v>42</v>
      </c>
      <c r="D13" s="24">
        <v>1</v>
      </c>
      <c r="E13" s="24" t="s">
        <v>43</v>
      </c>
      <c r="F13" s="27"/>
      <c r="G13" s="21">
        <f t="shared" si="0"/>
        <v>0</v>
      </c>
      <c r="H13" s="23"/>
    </row>
    <row r="14" ht="25" customHeight="1" spans="1:8">
      <c r="A14" s="31"/>
      <c r="B14" s="32"/>
      <c r="C14" s="30" t="s">
        <v>44</v>
      </c>
      <c r="D14" s="24">
        <v>1</v>
      </c>
      <c r="E14" s="24" t="s">
        <v>43</v>
      </c>
      <c r="F14" s="27"/>
      <c r="G14" s="21">
        <f t="shared" si="0"/>
        <v>0</v>
      </c>
      <c r="H14" s="23"/>
    </row>
    <row r="15" ht="25" customHeight="1" spans="1:8">
      <c r="A15" s="31"/>
      <c r="B15" s="32"/>
      <c r="C15" s="30" t="s">
        <v>45</v>
      </c>
      <c r="D15" s="24">
        <v>1</v>
      </c>
      <c r="E15" s="24" t="s">
        <v>43</v>
      </c>
      <c r="F15" s="27"/>
      <c r="G15" s="21">
        <f t="shared" si="0"/>
        <v>0</v>
      </c>
      <c r="H15" s="23"/>
    </row>
    <row r="16" ht="25" customHeight="1" spans="1:8">
      <c r="A16" s="29">
        <v>2</v>
      </c>
      <c r="B16" s="29" t="s">
        <v>31</v>
      </c>
      <c r="C16" s="33" t="s">
        <v>46</v>
      </c>
      <c r="D16" s="24">
        <v>11</v>
      </c>
      <c r="E16" s="24" t="s">
        <v>36</v>
      </c>
      <c r="F16" s="27"/>
      <c r="G16" s="21">
        <f t="shared" si="0"/>
        <v>0</v>
      </c>
      <c r="H16" s="23"/>
    </row>
    <row r="17" ht="25" customHeight="1" spans="1:8">
      <c r="A17" s="34"/>
      <c r="B17" s="35"/>
      <c r="C17" s="33" t="s">
        <v>47</v>
      </c>
      <c r="D17" s="24">
        <v>6</v>
      </c>
      <c r="E17" s="24" t="s">
        <v>36</v>
      </c>
      <c r="F17" s="27"/>
      <c r="G17" s="21">
        <f t="shared" si="0"/>
        <v>0</v>
      </c>
      <c r="H17" s="23"/>
    </row>
    <row r="18" ht="25" customHeight="1" spans="1:8">
      <c r="A18" s="34">
        <v>3</v>
      </c>
      <c r="B18" s="34" t="s">
        <v>48</v>
      </c>
      <c r="C18" s="30" t="s">
        <v>49</v>
      </c>
      <c r="D18" s="24">
        <v>4</v>
      </c>
      <c r="E18" s="24" t="s">
        <v>50</v>
      </c>
      <c r="F18" s="27"/>
      <c r="G18" s="21">
        <f t="shared" si="0"/>
        <v>0</v>
      </c>
      <c r="H18" s="23"/>
    </row>
    <row r="19" ht="25" customHeight="1" spans="1:8">
      <c r="A19" s="20" t="s">
        <v>51</v>
      </c>
      <c r="B19" s="20"/>
      <c r="C19" s="20"/>
      <c r="D19" s="20"/>
      <c r="E19" s="20"/>
      <c r="F19" s="28"/>
      <c r="G19" s="22">
        <f>SUM(G20:G21)</f>
        <v>0</v>
      </c>
      <c r="H19" s="23"/>
    </row>
    <row r="20" ht="25" customHeight="1" spans="1:8">
      <c r="A20" s="29">
        <v>1</v>
      </c>
      <c r="B20" s="29" t="s">
        <v>29</v>
      </c>
      <c r="C20" s="26" t="s">
        <v>52</v>
      </c>
      <c r="D20" s="24">
        <v>3</v>
      </c>
      <c r="E20" s="24" t="s">
        <v>36</v>
      </c>
      <c r="F20" s="27"/>
      <c r="G20" s="21">
        <f>F20*D20</f>
        <v>0</v>
      </c>
      <c r="H20" s="23"/>
    </row>
    <row r="21" ht="25" customHeight="1" spans="1:8">
      <c r="A21" s="34"/>
      <c r="B21" s="34"/>
      <c r="C21" s="30" t="s">
        <v>41</v>
      </c>
      <c r="D21" s="24">
        <v>1</v>
      </c>
      <c r="E21" s="24" t="s">
        <v>36</v>
      </c>
      <c r="F21" s="27"/>
      <c r="G21" s="21">
        <f>F21*D21</f>
        <v>0</v>
      </c>
      <c r="H21" s="23"/>
    </row>
    <row r="22" ht="25" customHeight="1" spans="1:8">
      <c r="A22" s="20" t="s">
        <v>18</v>
      </c>
      <c r="B22" s="20"/>
      <c r="C22" s="20"/>
      <c r="D22" s="20"/>
      <c r="E22" s="20"/>
      <c r="F22" s="28"/>
      <c r="G22" s="22">
        <f>SUM(G23:G26)</f>
        <v>0</v>
      </c>
      <c r="H22" s="23"/>
    </row>
    <row r="23" ht="25" customHeight="1" spans="1:8">
      <c r="A23" s="24">
        <v>1</v>
      </c>
      <c r="B23" s="24" t="s">
        <v>53</v>
      </c>
      <c r="C23" s="30" t="s">
        <v>54</v>
      </c>
      <c r="D23" s="24">
        <v>1</v>
      </c>
      <c r="E23" s="24" t="s">
        <v>55</v>
      </c>
      <c r="F23" s="27"/>
      <c r="G23" s="21">
        <f>D23*F23</f>
        <v>0</v>
      </c>
      <c r="H23" s="23"/>
    </row>
    <row r="24" ht="25" customHeight="1" spans="1:8">
      <c r="A24" s="36">
        <v>2</v>
      </c>
      <c r="B24" s="36" t="s">
        <v>56</v>
      </c>
      <c r="C24" s="30" t="s">
        <v>57</v>
      </c>
      <c r="D24" s="24">
        <v>2</v>
      </c>
      <c r="E24" s="24" t="s">
        <v>55</v>
      </c>
      <c r="F24" s="27"/>
      <c r="G24" s="21">
        <f>D24*F24</f>
        <v>0</v>
      </c>
      <c r="H24" s="23"/>
    </row>
    <row r="25" ht="25" customHeight="1" spans="1:8">
      <c r="A25" s="35"/>
      <c r="B25" s="35"/>
      <c r="C25" s="30" t="s">
        <v>58</v>
      </c>
      <c r="D25" s="24">
        <v>3</v>
      </c>
      <c r="E25" s="24" t="s">
        <v>55</v>
      </c>
      <c r="F25" s="27"/>
      <c r="G25" s="21">
        <f>D25*F25</f>
        <v>0</v>
      </c>
      <c r="H25" s="23"/>
    </row>
    <row r="26" ht="25" customHeight="1" spans="1:8">
      <c r="A26" s="24">
        <v>3</v>
      </c>
      <c r="B26" s="24" t="s">
        <v>59</v>
      </c>
      <c r="C26" s="30" t="s">
        <v>60</v>
      </c>
      <c r="D26" s="24">
        <v>18</v>
      </c>
      <c r="E26" s="24" t="s">
        <v>55</v>
      </c>
      <c r="F26" s="27"/>
      <c r="G26" s="21">
        <f>D26*F26</f>
        <v>0</v>
      </c>
      <c r="H26" s="23"/>
    </row>
    <row r="27" ht="25" customHeight="1" spans="1:8">
      <c r="A27" s="37" t="s">
        <v>20</v>
      </c>
      <c r="B27" s="38"/>
      <c r="C27" s="39"/>
      <c r="D27" s="23"/>
      <c r="E27" s="23"/>
      <c r="F27" s="21"/>
      <c r="G27" s="40">
        <f>SUM(G3,G6,G19,G22)</f>
        <v>0</v>
      </c>
      <c r="H27" s="23"/>
    </row>
  </sheetData>
  <sheetProtection algorithmName="SHA-512" hashValue="5AQbaIffNlAyS15O6cPQ6N51lmF6hpZ80ghNtkemUozVL7oo9xly0LWlgb0Zl0sBeitXJObCJJ15P/CK6G9a9w==" saltValue="zUPBLRayin76NxLTOvwEbw==" spinCount="100000" sheet="1" objects="1"/>
  <protectedRanges>
    <protectedRange sqref="F4:F26" name="区域1"/>
  </protectedRanges>
  <mergeCells count="10">
    <mergeCell ref="A1:H1"/>
    <mergeCell ref="A27:C27"/>
    <mergeCell ref="A7:A15"/>
    <mergeCell ref="A16:A17"/>
    <mergeCell ref="A20:A21"/>
    <mergeCell ref="A24:A25"/>
    <mergeCell ref="B7:B15"/>
    <mergeCell ref="B16:B17"/>
    <mergeCell ref="B20:B21"/>
    <mergeCell ref="B24:B25"/>
  </mergeCells>
  <pageMargins left="0.25" right="0.25" top="0.66875" bottom="0.75" header="0.298611111111111" footer="0.298611111111111"/>
  <pageSetup paperSize="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8"/>
  <sheetViews>
    <sheetView workbookViewId="0">
      <selection activeCell="C18" sqref="C18"/>
    </sheetView>
  </sheetViews>
  <sheetFormatPr defaultColWidth="9" defaultRowHeight="13.5" outlineLevelRow="7" outlineLevelCol="2"/>
  <cols>
    <col min="1" max="1" width="4.625" style="1" customWidth="1"/>
    <col min="2" max="2" width="12" style="1" customWidth="1"/>
    <col min="3" max="3" width="85.25" style="2" customWidth="1"/>
    <col min="4" max="16384" width="9" style="1"/>
  </cols>
  <sheetData>
    <row r="1" ht="49" customHeight="1" spans="1:3">
      <c r="A1" s="3" t="s">
        <v>61</v>
      </c>
      <c r="B1" s="3"/>
      <c r="C1" s="4"/>
    </row>
    <row r="2" ht="16.5" spans="1:3">
      <c r="A2" s="5" t="s">
        <v>23</v>
      </c>
      <c r="B2" s="5" t="s">
        <v>24</v>
      </c>
      <c r="C2" s="6" t="s">
        <v>25</v>
      </c>
    </row>
    <row r="3" ht="82.5" spans="1:3">
      <c r="A3" s="7">
        <v>3</v>
      </c>
      <c r="B3" s="8" t="s">
        <v>62</v>
      </c>
      <c r="C3" s="9" t="s">
        <v>63</v>
      </c>
    </row>
    <row r="4" ht="33" spans="1:3">
      <c r="A4" s="10"/>
      <c r="B4" s="11"/>
      <c r="C4" s="9" t="s">
        <v>64</v>
      </c>
    </row>
    <row r="5" ht="49.5" spans="1:3">
      <c r="A5" s="10"/>
      <c r="B5" s="11"/>
      <c r="C5" s="9" t="s">
        <v>65</v>
      </c>
    </row>
    <row r="6" ht="33" spans="1:3">
      <c r="A6" s="10"/>
      <c r="B6" s="11"/>
      <c r="C6" s="9" t="s">
        <v>66</v>
      </c>
    </row>
    <row r="7" ht="33" spans="1:3">
      <c r="A7" s="10"/>
      <c r="B7" s="11"/>
      <c r="C7" s="9" t="s">
        <v>67</v>
      </c>
    </row>
    <row r="8" ht="33" spans="1:3">
      <c r="A8" s="12"/>
      <c r="B8" s="13"/>
      <c r="C8" s="9" t="s">
        <v>68</v>
      </c>
    </row>
  </sheetData>
  <mergeCells count="3">
    <mergeCell ref="A1:C1"/>
    <mergeCell ref="A3:A8"/>
    <mergeCell ref="B3:B8"/>
  </mergeCells>
  <pageMargins left="0.25" right="0.25" top="0.66875" bottom="0.75" header="0.298611111111111" footer="0.298611111111111"/>
  <pageSetup paperSize="9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5" master="" otherUserPermission="visible">
    <arrUserId title="区域1" rangeCreator="" othersAccessPermission="edit"/>
  </rangeList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营销中心实体沙盘模型制作汇总表</vt:lpstr>
      <vt:lpstr>营销中心实体沙盘模型制作需求清单</vt:lpstr>
      <vt:lpstr>制作要求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joync</dc:creator>
  <cp:lastModifiedBy>11111</cp:lastModifiedBy>
  <dcterms:created xsi:type="dcterms:W3CDTF">2024-11-20T05:35:00Z</dcterms:created>
  <dcterms:modified xsi:type="dcterms:W3CDTF">2025-04-16T07:38:08Z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2D19D632B04B4F12A0523E0F1BFD7263_13</vt:lpwstr>
  </property>
  <property fmtid="{D5CDD505-2E9C-101B-9397-08002B2CF9AE}" pid="3" name="KSOProductBuildVer">
    <vt:lpwstr>2052-12.1.0.20784</vt:lpwstr>
  </property>
</Properties>
</file>